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\Desktop\COVID19\Manuais CG\"/>
    </mc:Choice>
  </mc:AlternateContent>
  <xr:revisionPtr revIDLastSave="0" documentId="13_ncr:1_{72E16E9A-03BA-4B33-8A1D-584AC4187450}" xr6:coauthVersionLast="45" xr6:coauthVersionMax="45" xr10:uidLastSave="{00000000-0000-0000-0000-000000000000}"/>
  <bookViews>
    <workbookView xWindow="-108" yWindow="-108" windowWidth="23256" windowHeight="12576" xr2:uid="{231FE98C-0D3F-413A-B566-E57FC9E5CFC7}"/>
  </bookViews>
  <sheets>
    <sheet name="Lay Off Simplificado - Redução" sheetId="3" r:id="rId1"/>
  </sheets>
  <definedNames>
    <definedName name="Horas">#REF!</definedName>
    <definedName name="Minutos">#REF!</definedName>
    <definedName name="Segun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3" l="1"/>
  <c r="F7" i="3"/>
  <c r="L10" i="3" l="1"/>
  <c r="K10" i="3"/>
  <c r="J10" i="3"/>
  <c r="I10" i="3"/>
  <c r="J5" i="3"/>
  <c r="I5" i="3"/>
  <c r="I11" i="3" l="1"/>
  <c r="I12" i="3" s="1"/>
  <c r="J12" i="3"/>
  <c r="J11" i="3" s="1"/>
  <c r="K12" i="3"/>
  <c r="L11" i="3" l="1"/>
  <c r="F8" i="3" s="1"/>
  <c r="F18" i="3" s="1"/>
  <c r="L12" i="3"/>
  <c r="K11" i="3"/>
  <c r="F11" i="3" s="1"/>
  <c r="F10" i="3" l="1"/>
  <c r="F12" i="3" s="1"/>
  <c r="F19" i="3" s="1"/>
  <c r="F20" i="3" s="1"/>
  <c r="F13" i="3" l="1"/>
  <c r="F14" i="3"/>
  <c r="N2" i="3" l="1"/>
  <c r="P2" i="3" l="1"/>
  <c r="O2" i="3"/>
  <c r="Q2" i="3"/>
  <c r="H18" i="3" l="1"/>
</calcChain>
</file>

<file path=xl/sharedStrings.xml><?xml version="1.0" encoding="utf-8"?>
<sst xmlns="http://schemas.openxmlformats.org/spreadsheetml/2006/main" count="30" uniqueCount="29">
  <si>
    <t>LAY OFF SIMPLIFICADO (COVID 19) - REDUÇÃO DO PERÍODO NORMAL DE TRABALHO</t>
  </si>
  <si>
    <t>Número de horas diárias período normal</t>
  </si>
  <si>
    <t>Retribuição a pagar pelo empregador pelo trabalho a tempo parcial:</t>
  </si>
  <si>
    <t>Retribuição mínima devida ao trabalhador:</t>
  </si>
  <si>
    <t>Compensação retributiva:</t>
  </si>
  <si>
    <t>Apoio da Segurança Social (70%):</t>
  </si>
  <si>
    <t>Comparticipação do empregador na compensação retributiva (30%):</t>
  </si>
  <si>
    <t>Horas trabalhadas / dia em Lay Off</t>
  </si>
  <si>
    <t>Falta diaria a colocar na marcação de eventos</t>
  </si>
  <si>
    <t>Limite mês completo</t>
  </si>
  <si>
    <t>min (1 x RMMG)</t>
  </si>
  <si>
    <t>máx (3 x RMMG)</t>
  </si>
  <si>
    <t>Limite período Lay Off</t>
  </si>
  <si>
    <t>Remuneração normal ilíquida do trabalhador:</t>
  </si>
  <si>
    <t>Salário/dia:</t>
  </si>
  <si>
    <t>Dias em lay Off</t>
  </si>
  <si>
    <t>Periodo Normal</t>
  </si>
  <si>
    <t>Periodo Lay Off</t>
  </si>
  <si>
    <t>Dias</t>
  </si>
  <si>
    <t>Salário</t>
  </si>
  <si>
    <t>Valor/dia</t>
  </si>
  <si>
    <t>Inteiro</t>
  </si>
  <si>
    <t>(2/3)</t>
  </si>
  <si>
    <t>Reduzido</t>
  </si>
  <si>
    <t>Valor Faltas:</t>
  </si>
  <si>
    <t>A receber</t>
  </si>
  <si>
    <t>TOTAL</t>
  </si>
  <si>
    <t>Valor das faltas</t>
  </si>
  <si>
    <t>Valor do Apoio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</si>
</sst>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medium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/>
    <xf numFmtId="0" fontId="3" fillId="0" borderId="0" xfId="0" applyFont="1" applyFill="1" applyAlignment="1" applyProtection="1">
      <alignment horizontal="center" vertical="center"/>
    </xf>
    <xf numFmtId="0" fontId="0" fillId="3" borderId="0" xfId="0" applyFill="1"/>
    <xf numFmtId="0" fontId="3" fillId="0" borderId="0" xfId="0" applyFont="1" applyFill="1" applyAlignment="1" applyProtection="1">
      <alignment horizontal="center" vertical="center"/>
    </xf>
    <xf numFmtId="0" fontId="2" fillId="0" borderId="0" xfId="0" applyNumberFormat="1" applyFont="1" applyProtection="1"/>
    <xf numFmtId="0" fontId="3" fillId="0" borderId="0" xfId="0" applyFont="1" applyFill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0" applyNumberFormat="1"/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/>
    </xf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7" fillId="0" borderId="0" xfId="0" applyFont="1" applyAlignment="1" applyProtection="1">
      <alignment horizontal="right" wrapText="1"/>
    </xf>
    <xf numFmtId="0" fontId="7" fillId="0" borderId="0" xfId="0" applyFont="1" applyFill="1" applyAlignment="1" applyProtection="1">
      <alignment horizontal="right" vertical="center" wrapText="1"/>
    </xf>
    <xf numFmtId="164" fontId="4" fillId="4" borderId="0" xfId="0" applyNumberFormat="1" applyFont="1" applyFill="1" applyAlignment="1">
      <alignment horizontal="center"/>
    </xf>
    <xf numFmtId="0" fontId="6" fillId="0" borderId="2" xfId="0" applyFont="1" applyBorder="1"/>
    <xf numFmtId="44" fontId="0" fillId="4" borderId="4" xfId="0" applyNumberFormat="1" applyFill="1" applyBorder="1"/>
    <xf numFmtId="0" fontId="7" fillId="0" borderId="5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6" fillId="0" borderId="6" xfId="0" applyFont="1" applyBorder="1"/>
    <xf numFmtId="44" fontId="0" fillId="0" borderId="7" xfId="0" applyNumberFormat="1" applyBorder="1"/>
    <xf numFmtId="44" fontId="5" fillId="0" borderId="7" xfId="0" applyNumberFormat="1" applyFont="1" applyBorder="1"/>
    <xf numFmtId="0" fontId="0" fillId="4" borderId="5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4" borderId="6" xfId="0" applyFill="1" applyBorder="1"/>
    <xf numFmtId="0" fontId="0" fillId="0" borderId="7" xfId="0" applyBorder="1" applyAlignment="1">
      <alignment horizontal="center"/>
    </xf>
    <xf numFmtId="0" fontId="6" fillId="0" borderId="8" xfId="0" applyFont="1" applyBorder="1"/>
    <xf numFmtId="44" fontId="0" fillId="0" borderId="3" xfId="0" applyNumberFormat="1" applyBorder="1"/>
    <xf numFmtId="44" fontId="0" fillId="0" borderId="4" xfId="0" applyNumberFormat="1" applyBorder="1"/>
    <xf numFmtId="16" fontId="6" fillId="4" borderId="9" xfId="0" applyNumberFormat="1" applyFont="1" applyFill="1" applyBorder="1"/>
    <xf numFmtId="0" fontId="6" fillId="4" borderId="10" xfId="0" applyFont="1" applyFill="1" applyBorder="1"/>
    <xf numFmtId="44" fontId="2" fillId="0" borderId="10" xfId="1" applyFont="1" applyBorder="1" applyProtection="1"/>
    <xf numFmtId="0" fontId="0" fillId="0" borderId="5" xfId="0" applyBorder="1"/>
    <xf numFmtId="0" fontId="6" fillId="0" borderId="11" xfId="0" applyFont="1" applyBorder="1"/>
    <xf numFmtId="44" fontId="0" fillId="0" borderId="10" xfId="0" applyNumberFormat="1" applyBorder="1"/>
    <xf numFmtId="0" fontId="6" fillId="0" borderId="12" xfId="0" applyFont="1" applyBorder="1"/>
    <xf numFmtId="44" fontId="6" fillId="0" borderId="13" xfId="0" applyNumberFormat="1" applyFont="1" applyBorder="1"/>
    <xf numFmtId="44" fontId="2" fillId="0" borderId="14" xfId="0" applyNumberFormat="1" applyFont="1" applyBorder="1" applyProtection="1"/>
    <xf numFmtId="44" fontId="2" fillId="0" borderId="15" xfId="1" applyFont="1" applyBorder="1" applyProtection="1"/>
    <xf numFmtId="44" fontId="2" fillId="2" borderId="15" xfId="0" applyNumberFormat="1" applyFont="1" applyFill="1" applyBorder="1" applyProtection="1"/>
    <xf numFmtId="44" fontId="2" fillId="0" borderId="15" xfId="0" applyNumberFormat="1" applyFont="1" applyBorder="1" applyProtection="1"/>
    <xf numFmtId="44" fontId="2" fillId="0" borderId="16" xfId="0" applyNumberFormat="1" applyFont="1" applyBorder="1" applyProtection="1"/>
    <xf numFmtId="0" fontId="0" fillId="4" borderId="1" xfId="0" applyFill="1" applyBorder="1" applyAlignment="1">
      <alignment horizontal="center"/>
    </xf>
    <xf numFmtId="0" fontId="6" fillId="4" borderId="0" xfId="0" applyFont="1" applyFill="1" applyBorder="1"/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/>
    <xf numFmtId="0" fontId="0" fillId="0" borderId="19" xfId="0" applyBorder="1" applyAlignment="1">
      <alignment horizontal="center"/>
    </xf>
    <xf numFmtId="44" fontId="0" fillId="0" borderId="19" xfId="0" applyNumberFormat="1" applyBorder="1"/>
    <xf numFmtId="44" fontId="0" fillId="0" borderId="20" xfId="0" applyNumberFormat="1" applyBorder="1"/>
    <xf numFmtId="0" fontId="0" fillId="0" borderId="5" xfId="0" applyBorder="1" applyAlignment="1"/>
    <xf numFmtId="0" fontId="7" fillId="0" borderId="11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right"/>
    </xf>
    <xf numFmtId="0" fontId="6" fillId="0" borderId="17" xfId="0" applyFont="1" applyBorder="1"/>
    <xf numFmtId="44" fontId="2" fillId="0" borderId="18" xfId="1" applyFont="1" applyBorder="1" applyProtection="1"/>
    <xf numFmtId="44" fontId="0" fillId="4" borderId="20" xfId="0" applyNumberFormat="1" applyFill="1" applyBorder="1"/>
    <xf numFmtId="0" fontId="9" fillId="5" borderId="0" xfId="0" applyFont="1" applyFill="1" applyProtection="1">
      <protection locked="0"/>
    </xf>
    <xf numFmtId="44" fontId="0" fillId="5" borderId="0" xfId="1" applyFont="1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89E1-5A2C-4F7B-8A0E-15FE2D5F37C6}">
  <dimension ref="B1:Q35"/>
  <sheetViews>
    <sheetView tabSelected="1" workbookViewId="0">
      <selection activeCell="C1" sqref="C1:K1"/>
    </sheetView>
  </sheetViews>
  <sheetFormatPr defaultRowHeight="14.4" x14ac:dyDescent="0.3"/>
  <cols>
    <col min="2" max="2" width="14.33203125" customWidth="1"/>
    <col min="3" max="3" width="14.88671875" customWidth="1"/>
    <col min="4" max="4" width="16.77734375" bestFit="1" customWidth="1"/>
    <col min="5" max="5" width="13.6640625" customWidth="1"/>
    <col min="6" max="6" width="14.77734375" bestFit="1" customWidth="1"/>
    <col min="7" max="7" width="8.109375" customWidth="1"/>
    <col min="8" max="8" width="19.77734375" bestFit="1" customWidth="1"/>
    <col min="9" max="9" width="14.109375" bestFit="1" customWidth="1"/>
    <col min="10" max="10" width="15.109375" bestFit="1" customWidth="1"/>
    <col min="11" max="12" width="10.77734375" bestFit="1" customWidth="1"/>
    <col min="14" max="17" width="0" hidden="1" customWidth="1"/>
  </cols>
  <sheetData>
    <row r="1" spans="2:17" ht="18" x14ac:dyDescent="0.3">
      <c r="C1" s="4" t="s">
        <v>0</v>
      </c>
      <c r="D1" s="4"/>
      <c r="E1" s="4"/>
      <c r="F1" s="4"/>
      <c r="G1" s="4"/>
      <c r="H1" s="4"/>
      <c r="I1" s="4"/>
      <c r="J1" s="4"/>
      <c r="K1" s="4"/>
      <c r="L1" s="6"/>
      <c r="M1" s="1"/>
      <c r="N1" s="1"/>
    </row>
    <row r="2" spans="2:17" ht="18.600000000000001" thickBot="1" x14ac:dyDescent="0.35">
      <c r="G2" s="2"/>
      <c r="J2" s="1"/>
      <c r="N2" s="5">
        <f>F5-F4</f>
        <v>3</v>
      </c>
      <c r="O2" s="3">
        <f>INT(N2)</f>
        <v>3</v>
      </c>
      <c r="P2" s="3">
        <f>ROUND(INT((N2-INT(N2))*60),0)</f>
        <v>0</v>
      </c>
      <c r="Q2" s="3">
        <f>ROUND(((N2-INT(N2))*60-INT((N2-INT(N2))*60))*60,0)</f>
        <v>0</v>
      </c>
    </row>
    <row r="3" spans="2:17" ht="18" customHeight="1" x14ac:dyDescent="0.3">
      <c r="C3" s="20" t="s">
        <v>15</v>
      </c>
      <c r="D3" s="20"/>
      <c r="E3" s="20"/>
      <c r="F3" s="67">
        <v>20</v>
      </c>
      <c r="G3" s="2"/>
      <c r="H3" s="61"/>
      <c r="I3" s="64" t="s">
        <v>10</v>
      </c>
      <c r="J3" s="23" t="s">
        <v>11</v>
      </c>
      <c r="N3" s="5"/>
      <c r="O3" s="3"/>
      <c r="P3" s="3"/>
      <c r="Q3" s="3"/>
    </row>
    <row r="4" spans="2:17" ht="18" x14ac:dyDescent="0.3">
      <c r="C4" s="21" t="s">
        <v>7</v>
      </c>
      <c r="D4" s="21"/>
      <c r="E4" s="21"/>
      <c r="F4" s="67">
        <v>5</v>
      </c>
      <c r="G4" s="2"/>
      <c r="H4" s="62" t="s">
        <v>9</v>
      </c>
      <c r="I4" s="65">
        <v>635</v>
      </c>
      <c r="J4" s="43">
        <v>1905</v>
      </c>
      <c r="N4" s="5"/>
      <c r="O4" s="3"/>
      <c r="P4" s="3"/>
      <c r="Q4" s="3"/>
    </row>
    <row r="5" spans="2:17" ht="18.600000000000001" thickBot="1" x14ac:dyDescent="0.35">
      <c r="C5" s="21" t="s">
        <v>1</v>
      </c>
      <c r="D5" s="21"/>
      <c r="E5" s="21"/>
      <c r="F5" s="67">
        <v>8</v>
      </c>
      <c r="G5" s="2"/>
      <c r="H5" s="63" t="s">
        <v>12</v>
      </c>
      <c r="I5" s="66">
        <f>I4/30*F3</f>
        <v>423.33333333333337</v>
      </c>
      <c r="J5" s="24">
        <f>J4/30*F3</f>
        <v>1270</v>
      </c>
      <c r="N5" s="5"/>
      <c r="O5" s="3"/>
      <c r="P5" s="3"/>
      <c r="Q5" s="3"/>
    </row>
    <row r="6" spans="2:17" ht="18" x14ac:dyDescent="0.3">
      <c r="C6" s="13" t="s">
        <v>13</v>
      </c>
      <c r="D6" s="13"/>
      <c r="E6" s="13"/>
      <c r="F6" s="68">
        <v>1000</v>
      </c>
      <c r="G6" s="18"/>
      <c r="K6" s="2"/>
      <c r="L6" s="2"/>
    </row>
    <row r="7" spans="2:17" ht="18.600000000000001" thickBot="1" x14ac:dyDescent="0.35">
      <c r="C7" s="14"/>
      <c r="D7" s="14"/>
      <c r="E7" s="12" t="s">
        <v>14</v>
      </c>
      <c r="F7" s="9">
        <f>F6/30</f>
        <v>33.333333333333336</v>
      </c>
      <c r="G7" s="19"/>
      <c r="K7" s="2"/>
      <c r="L7" s="2"/>
    </row>
    <row r="8" spans="2:17" ht="18" x14ac:dyDescent="0.3">
      <c r="C8" s="2"/>
      <c r="D8" s="2"/>
      <c r="E8" s="12" t="s">
        <v>24</v>
      </c>
      <c r="F8" s="9">
        <f>J11-L11</f>
        <v>250</v>
      </c>
      <c r="G8" s="19"/>
      <c r="H8" s="33"/>
      <c r="I8" s="54"/>
      <c r="J8" s="56" t="s">
        <v>17</v>
      </c>
      <c r="K8" s="34"/>
      <c r="L8" s="35"/>
    </row>
    <row r="9" spans="2:17" ht="18.600000000000001" thickBot="1" x14ac:dyDescent="0.35">
      <c r="E9" s="2"/>
      <c r="F9" s="2"/>
      <c r="G9" s="9"/>
      <c r="H9" s="36"/>
      <c r="I9" s="55" t="s">
        <v>16</v>
      </c>
      <c r="J9" s="57" t="s">
        <v>21</v>
      </c>
      <c r="K9" s="41" t="s">
        <v>22</v>
      </c>
      <c r="L9" s="42" t="s">
        <v>23</v>
      </c>
      <c r="M9" s="2"/>
      <c r="N9" s="2"/>
    </row>
    <row r="10" spans="2:17" x14ac:dyDescent="0.3">
      <c r="B10" s="25" t="s">
        <v>2</v>
      </c>
      <c r="C10" s="26"/>
      <c r="D10" s="26"/>
      <c r="E10" s="26"/>
      <c r="F10" s="49">
        <f>L11</f>
        <v>416.66666666666674</v>
      </c>
      <c r="H10" s="30" t="s">
        <v>18</v>
      </c>
      <c r="I10" s="16">
        <f>30-F3</f>
        <v>10</v>
      </c>
      <c r="J10" s="58">
        <f>F3</f>
        <v>20</v>
      </c>
      <c r="K10" s="16">
        <f>F3</f>
        <v>20</v>
      </c>
      <c r="L10" s="37">
        <f>F3</f>
        <v>20</v>
      </c>
    </row>
    <row r="11" spans="2:17" x14ac:dyDescent="0.3">
      <c r="B11" s="27" t="s">
        <v>3</v>
      </c>
      <c r="C11" s="15"/>
      <c r="D11" s="15"/>
      <c r="E11" s="15"/>
      <c r="F11" s="50">
        <f>+(IF(J11&lt;=I5,J11,IF(K11&lt;I5,I5,IF(K11&gt;J5,J5,K11))))</f>
        <v>444.44444444444451</v>
      </c>
      <c r="H11" s="30" t="s">
        <v>19</v>
      </c>
      <c r="I11" s="17">
        <f>I10*F7</f>
        <v>333.33333333333337</v>
      </c>
      <c r="J11" s="59">
        <f>J10*J12</f>
        <v>666.66666666666674</v>
      </c>
      <c r="K11" s="17">
        <f>K10*K12</f>
        <v>444.44444444444451</v>
      </c>
      <c r="L11" s="31">
        <f>J11*F4/F5</f>
        <v>416.66666666666674</v>
      </c>
    </row>
    <row r="12" spans="2:17" ht="15" thickBot="1" x14ac:dyDescent="0.35">
      <c r="B12" s="27" t="s">
        <v>4</v>
      </c>
      <c r="C12" s="15"/>
      <c r="D12" s="15"/>
      <c r="E12" s="15"/>
      <c r="F12" s="51">
        <f>F11-F10</f>
        <v>27.777777777777771</v>
      </c>
      <c r="H12" s="38" t="s">
        <v>20</v>
      </c>
      <c r="I12" s="39">
        <f>I11/I10</f>
        <v>33.333333333333336</v>
      </c>
      <c r="J12" s="60">
        <f>F7</f>
        <v>33.333333333333336</v>
      </c>
      <c r="K12" s="39">
        <f>F7*2/3</f>
        <v>22.222222222222225</v>
      </c>
      <c r="L12" s="40">
        <f>K12</f>
        <v>22.222222222222225</v>
      </c>
    </row>
    <row r="13" spans="2:17" x14ac:dyDescent="0.3">
      <c r="B13" s="27" t="s">
        <v>5</v>
      </c>
      <c r="C13" s="15"/>
      <c r="D13" s="15"/>
      <c r="E13" s="15"/>
      <c r="F13" s="52">
        <f>0.7*F12</f>
        <v>19.444444444444439</v>
      </c>
      <c r="K13" s="7"/>
      <c r="L13" s="7"/>
      <c r="M13" s="7"/>
      <c r="N13" s="7"/>
      <c r="O13" s="7"/>
    </row>
    <row r="14" spans="2:17" ht="15" thickBot="1" x14ac:dyDescent="0.35">
      <c r="B14" s="28" t="s">
        <v>6</v>
      </c>
      <c r="C14" s="29"/>
      <c r="D14" s="29"/>
      <c r="E14" s="29"/>
      <c r="F14" s="53">
        <f>0.3*F12</f>
        <v>8.3333333333333304</v>
      </c>
      <c r="K14" s="7"/>
      <c r="L14" s="7"/>
      <c r="M14" s="7"/>
      <c r="N14" s="7"/>
      <c r="O14" s="7"/>
    </row>
    <row r="15" spans="2:17" ht="15" thickBot="1" x14ac:dyDescent="0.35">
      <c r="K15" s="7"/>
      <c r="L15" s="7"/>
      <c r="M15" s="7"/>
      <c r="N15" s="7"/>
      <c r="O15" s="7"/>
    </row>
    <row r="16" spans="2:17" x14ac:dyDescent="0.3">
      <c r="E16" s="44"/>
      <c r="F16" s="23" t="s">
        <v>25</v>
      </c>
      <c r="H16" s="11" t="s">
        <v>8</v>
      </c>
      <c r="I16" s="11"/>
      <c r="K16" s="7"/>
      <c r="L16" s="7"/>
      <c r="M16" s="7"/>
      <c r="N16" s="7"/>
      <c r="O16" s="7"/>
    </row>
    <row r="17" spans="3:14" x14ac:dyDescent="0.3">
      <c r="E17" s="45" t="s">
        <v>19</v>
      </c>
      <c r="F17" s="46">
        <f>F6</f>
        <v>1000</v>
      </c>
      <c r="G17" s="10"/>
      <c r="H17" s="11"/>
      <c r="I17" s="11"/>
    </row>
    <row r="18" spans="3:14" ht="18" x14ac:dyDescent="0.35">
      <c r="E18" s="30" t="s">
        <v>27</v>
      </c>
      <c r="F18" s="32">
        <f>-F8</f>
        <v>-250</v>
      </c>
      <c r="H18" s="22" t="str">
        <f>CONCATENATE(O2," H : ",P2," M : ",Q2," S")</f>
        <v>3 H : 0 M : 0 S</v>
      </c>
      <c r="I18" s="22"/>
      <c r="K18" s="8"/>
      <c r="L18" s="8"/>
    </row>
    <row r="19" spans="3:14" x14ac:dyDescent="0.3">
      <c r="E19" s="30" t="s">
        <v>28</v>
      </c>
      <c r="F19" s="31">
        <f>F12</f>
        <v>27.777777777777771</v>
      </c>
      <c r="K19" s="7"/>
      <c r="L19" s="7"/>
      <c r="M19" s="7"/>
      <c r="N19" s="9"/>
    </row>
    <row r="20" spans="3:14" ht="15" thickBot="1" x14ac:dyDescent="0.35">
      <c r="E20" s="47" t="s">
        <v>26</v>
      </c>
      <c r="F20" s="48">
        <f>F17+F18+F19</f>
        <v>777.77777777777783</v>
      </c>
      <c r="L20" s="8"/>
      <c r="M20" s="8"/>
      <c r="N20" s="9"/>
    </row>
    <row r="21" spans="3:14" x14ac:dyDescent="0.3">
      <c r="K21" s="8"/>
      <c r="L21" s="8"/>
      <c r="M21" s="9"/>
    </row>
    <row r="22" spans="3:14" x14ac:dyDescent="0.3">
      <c r="G22" s="10"/>
      <c r="K22" s="7"/>
      <c r="L22" s="7"/>
      <c r="M22" s="7"/>
      <c r="N22" s="9"/>
    </row>
    <row r="23" spans="3:14" x14ac:dyDescent="0.3">
      <c r="G23" s="8"/>
      <c r="H23" s="8"/>
      <c r="K23" s="8"/>
      <c r="L23" s="8"/>
      <c r="M23" s="8"/>
      <c r="N23" s="9"/>
    </row>
    <row r="24" spans="3:14" x14ac:dyDescent="0.3">
      <c r="G24" s="8"/>
      <c r="K24" s="7"/>
      <c r="L24" s="7"/>
      <c r="M24" s="7"/>
    </row>
    <row r="25" spans="3:14" x14ac:dyDescent="0.3">
      <c r="G25" s="8"/>
      <c r="K25" s="7"/>
      <c r="L25" s="7"/>
      <c r="M25" s="7"/>
    </row>
    <row r="30" spans="3:14" x14ac:dyDescent="0.3">
      <c r="C30" s="7"/>
      <c r="D30" s="7"/>
      <c r="E30" s="7"/>
    </row>
    <row r="31" spans="3:14" x14ac:dyDescent="0.3">
      <c r="C31" s="7"/>
      <c r="D31" s="7"/>
      <c r="E31" s="7"/>
    </row>
    <row r="32" spans="3:14" x14ac:dyDescent="0.3">
      <c r="C32" s="7"/>
      <c r="D32" s="7"/>
      <c r="E32" s="7"/>
    </row>
    <row r="33" spans="3:5" x14ac:dyDescent="0.3">
      <c r="C33" s="7"/>
      <c r="D33" s="7"/>
      <c r="E33" s="7"/>
    </row>
    <row r="34" spans="3:5" x14ac:dyDescent="0.3">
      <c r="C34" s="7"/>
      <c r="D34" s="7"/>
      <c r="E34" s="7"/>
    </row>
    <row r="35" spans="3:5" x14ac:dyDescent="0.3">
      <c r="C35" s="7"/>
      <c r="D35" s="7"/>
      <c r="E35" s="7"/>
    </row>
  </sheetData>
  <mergeCells count="14">
    <mergeCell ref="H8:I8"/>
    <mergeCell ref="C3:E3"/>
    <mergeCell ref="C4:E4"/>
    <mergeCell ref="C5:E5"/>
    <mergeCell ref="H16:I17"/>
    <mergeCell ref="B10:E10"/>
    <mergeCell ref="B11:E11"/>
    <mergeCell ref="B12:E12"/>
    <mergeCell ref="B13:E13"/>
    <mergeCell ref="B14:E14"/>
    <mergeCell ref="H18:I18"/>
    <mergeCell ref="C1:K1"/>
    <mergeCell ref="J8:L8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Lay Off Simplificado - Redução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Marta</cp:lastModifiedBy>
  <dcterms:created xsi:type="dcterms:W3CDTF">2020-04-01T08:12:01Z</dcterms:created>
  <dcterms:modified xsi:type="dcterms:W3CDTF">2020-05-02T11:04:10Z</dcterms:modified>
</cp:coreProperties>
</file>